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6 год\Уточнение апрель\"/>
    </mc:Choice>
  </mc:AlternateContent>
  <bookViews>
    <workbookView xWindow="15" yWindow="0" windowWidth="16350" windowHeight="11700"/>
  </bookViews>
  <sheets>
    <sheet name="Лист1" sheetId="32" r:id="rId1"/>
  </sheets>
  <definedNames>
    <definedName name="_xlnm.Print_Titles" localSheetId="0">Лист1!$7:$7</definedName>
    <definedName name="_xlnm.Print_Area" localSheetId="0">Лист1!$A$1:$H$34</definedName>
  </definedNames>
  <calcPr calcId="152511"/>
</workbook>
</file>

<file path=xl/calcChain.xml><?xml version="1.0" encoding="utf-8"?>
<calcChain xmlns="http://schemas.openxmlformats.org/spreadsheetml/2006/main">
  <c r="D27" i="32" l="1"/>
  <c r="E27" i="32"/>
  <c r="C27" i="32" l="1"/>
  <c r="H11" i="32" l="1"/>
  <c r="G11" i="32"/>
  <c r="F11" i="32"/>
  <c r="E11" i="32"/>
  <c r="D11" i="32"/>
  <c r="C11" i="32"/>
  <c r="H13" i="32"/>
  <c r="G13" i="32"/>
  <c r="F13" i="32"/>
  <c r="D13" i="32"/>
  <c r="C13" i="32"/>
  <c r="E13" i="32"/>
  <c r="H20" i="32"/>
  <c r="H19" i="32"/>
  <c r="H18" i="32"/>
  <c r="C30" i="32"/>
  <c r="C22" i="32"/>
  <c r="C9" i="32"/>
  <c r="C8" i="32" l="1"/>
  <c r="F30" i="32"/>
  <c r="F27" i="32"/>
  <c r="F22" i="32"/>
  <c r="F9" i="32"/>
  <c r="E30" i="32"/>
  <c r="E22" i="32"/>
  <c r="E9" i="32"/>
  <c r="E8" i="32" s="1"/>
  <c r="H30" i="32"/>
  <c r="H27" i="32"/>
  <c r="H22" i="32"/>
  <c r="H9" i="32"/>
  <c r="G9" i="32"/>
  <c r="D9" i="32"/>
  <c r="D30" i="32"/>
  <c r="G22" i="32"/>
  <c r="G30" i="32"/>
  <c r="D22" i="32"/>
  <c r="G27" i="32"/>
  <c r="G8" i="32" l="1"/>
  <c r="H8" i="32"/>
  <c r="F8" i="32"/>
  <c r="D8" i="32"/>
</calcChain>
</file>

<file path=xl/sharedStrings.xml><?xml version="1.0" encoding="utf-8"?>
<sst xmlns="http://schemas.openxmlformats.org/spreadsheetml/2006/main" count="33" uniqueCount="33">
  <si>
    <t>Плата за негативное воздействие на окружающую среду</t>
  </si>
  <si>
    <t>НАЛОГИ НА СОВОКУПНЫЙ ДОХОД</t>
  </si>
  <si>
    <t>ПЛАТЕЖИ ПРИ ПОЛЬЗОВАНИИ ПРИРОДНЫМИ РЕСУРСАМИ</t>
  </si>
  <si>
    <t xml:space="preserve"> Наименование доходного источника</t>
  </si>
  <si>
    <t>Единный налог на вменённый доход,для отдельных видов деятельности</t>
  </si>
  <si>
    <t xml:space="preserve">ДОХОДЫ ОТ ИСПОЛЬЗОВАНИЯ ИМУЩЕСТВА, НАХОДЯЩЕГОСЯ В ГОСУДАРСТВЕННОЙ И МУНИЦИПАЛЬНОЙ СОБСТВЕННОСТИ </t>
  </si>
  <si>
    <t>ШТРАФЫ,САНКЦИИ,ВОЗМЕЩЕНИЕ УЩЕРБА</t>
  </si>
  <si>
    <t xml:space="preserve">Налог на доходы физических лиц  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</si>
  <si>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</si>
  <si>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</t>
  </si>
  <si>
    <t>ЗАДОЛЖЕННОСТЬ И ПЕРЕРАСЧЕТЫ ПО ОТМЕНЕННЫМ НАЛОГАМ,СБОРАМ И ИНЫМ ОБЯЗАТЕЛЬНЫМ ПЛАТЕЖАМ</t>
  </si>
  <si>
    <t>ДОХОДЫ ОТ ОКАЗАНИЯ ПЛАТНЫХ УСЛУГ И КОМПЕНСАЦИИ ЗАТРАТ ГОСУДАРСТВА</t>
  </si>
  <si>
    <t>Доходы от продажи земельных участков</t>
  </si>
  <si>
    <t>ПРОЧИЕ НЕНАЛОГОВЫЕ ДОХОДЫ</t>
  </si>
  <si>
    <t>к пояснительной записке</t>
  </si>
  <si>
    <t>Налог на добычу полезных ископаемых</t>
  </si>
  <si>
    <t>РАСШИФРОВКА ДОПОЛНИТЕЛЬНО ПОСТУПИВШИХ ИСТОЧНИКОВ ДОХОДОВ РАЙОННОГО БЮДЖЕТА</t>
  </si>
  <si>
    <t>ГОСУДАРСТВЕННАЯ ПОШЛИНА</t>
  </si>
  <si>
    <t>НАЛОГИ НА ПРИБЫЛЬ, ДОХОДЫ</t>
  </si>
  <si>
    <t>Дополнительные доходы</t>
  </si>
  <si>
    <t>1.НАЛОГОВЫЕ И НЕНАЛОГОВЫЕ ДОХОДЫ</t>
  </si>
  <si>
    <t>Доходы от сдачи в аренду имущества, находящегося в оперативном управлении</t>
  </si>
  <si>
    <t>Доходы от сдачи в аренду земзи</t>
  </si>
  <si>
    <t>Доходы от сдачи в аренду имущества, составляющего казну МО</t>
  </si>
  <si>
    <t xml:space="preserve">Прочие поступления от использования имущества </t>
  </si>
  <si>
    <t>Налог, взимаемый в связи с применением патентной системы</t>
  </si>
  <si>
    <t>НАЛОГИ НА ТОВАРЫ</t>
  </si>
  <si>
    <t>Налог на нефтепродукты</t>
  </si>
  <si>
    <t>Ожидаемое исполнение  2016 г.</t>
  </si>
  <si>
    <t>Уточненные назначения 2016 г.</t>
  </si>
  <si>
    <t>Бюджетные назначения  на 2016 год</t>
  </si>
  <si>
    <t>Назначения на январь-март 2016г.</t>
  </si>
  <si>
    <t>Исполнено на 01.04.2016г.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</si>
</sst>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0"/>
      <name val="Arial Cyr"/>
      <charset val="204"/>
    </font>
    <font>
      <b/>
      <sz val="10"/>
      <name val="Arial Cyr"/>
      <charset val="204"/>
    </font>
    <font>
      <sz val="12"/>
      <color indexed="18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color indexed="62"/>
      <name val="Times New Roman Cyr"/>
      <family val="1"/>
      <charset val="204"/>
    </font>
    <font>
      <sz val="8"/>
      <color indexed="18"/>
      <name val="Times New Roman Cyr"/>
      <family val="1"/>
      <charset val="204"/>
    </font>
    <font>
      <b/>
      <sz val="8"/>
      <color indexed="18"/>
      <name val="Times New Roman Cyr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4"/>
      <color indexed="18"/>
      <name val="Times New Roman Cyr"/>
      <charset val="204"/>
    </font>
    <font>
      <b/>
      <sz val="11"/>
      <color indexed="18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1"/>
      <color indexed="18"/>
      <name val="Times New Roman Cyr"/>
      <family val="1"/>
      <charset val="204"/>
    </font>
    <font>
      <b/>
      <sz val="10.5"/>
      <color indexed="18"/>
      <name val="Times New Roman Cyr"/>
      <family val="1"/>
      <charset val="204"/>
    </font>
    <font>
      <sz val="8"/>
      <color indexed="18"/>
      <name val="Times New Roman"/>
      <family val="1"/>
      <charset val="204"/>
    </font>
    <font>
      <b/>
      <sz val="12"/>
      <color indexed="18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3" fontId="5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left" wrapText="1"/>
    </xf>
    <xf numFmtId="164" fontId="3" fillId="0" borderId="1" xfId="0" applyNumberFormat="1" applyFont="1" applyFill="1" applyBorder="1" applyAlignment="1">
      <alignment vertical="center"/>
    </xf>
    <xf numFmtId="0" fontId="1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left" vertical="center" wrapText="1"/>
    </xf>
    <xf numFmtId="0" fontId="7" fillId="0" borderId="0" xfId="0" applyFont="1"/>
    <xf numFmtId="3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3" fontId="13" fillId="0" borderId="1" xfId="0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3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Border="1" applyAlignment="1">
      <alignment horizontal="left" wrapText="1"/>
    </xf>
    <xf numFmtId="164" fontId="2" fillId="2" borderId="1" xfId="0" applyNumberFormat="1" applyFont="1" applyFill="1" applyBorder="1" applyAlignment="1">
      <alignment vertical="center"/>
    </xf>
    <xf numFmtId="164" fontId="15" fillId="2" borderId="1" xfId="0" applyNumberFormat="1" applyFont="1" applyFill="1" applyBorder="1" applyAlignment="1">
      <alignment vertical="center"/>
    </xf>
    <xf numFmtId="3" fontId="11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0" fontId="8" fillId="2" borderId="0" xfId="0" applyFont="1" applyFill="1"/>
    <xf numFmtId="164" fontId="3" fillId="2" borderId="1" xfId="0" applyNumberFormat="1" applyFont="1" applyFill="1" applyBorder="1" applyAlignment="1">
      <alignment vertical="center"/>
    </xf>
    <xf numFmtId="3" fontId="12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Border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/>
    <xf numFmtId="0" fontId="0" fillId="0" borderId="0" xfId="0" applyBorder="1" applyAlignment="1">
      <alignment horizontal="lef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view="pageBreakPreview" zoomScale="75" zoomScaleNormal="100" zoomScaleSheetLayoutView="75" workbookViewId="0">
      <selection activeCell="F25" sqref="F25"/>
    </sheetView>
  </sheetViews>
  <sheetFormatPr defaultRowHeight="12.75" x14ac:dyDescent="0.2"/>
  <cols>
    <col min="1" max="1" width="0.42578125" style="15" customWidth="1"/>
    <col min="2" max="2" width="45" style="4" customWidth="1"/>
    <col min="3" max="3" width="15.85546875" customWidth="1"/>
    <col min="4" max="4" width="14.5703125" customWidth="1"/>
    <col min="5" max="5" width="14.42578125" customWidth="1"/>
    <col min="6" max="6" width="15.140625" customWidth="1"/>
    <col min="7" max="7" width="13.7109375" customWidth="1"/>
    <col min="8" max="8" width="14" customWidth="1"/>
  </cols>
  <sheetData>
    <row r="1" spans="1:8" ht="17.25" customHeight="1" x14ac:dyDescent="0.2">
      <c r="B1" s="7"/>
      <c r="C1" s="24"/>
      <c r="D1" s="40"/>
      <c r="E1" s="40"/>
      <c r="F1" s="40"/>
      <c r="G1" s="41"/>
      <c r="H1" s="41"/>
    </row>
    <row r="2" spans="1:8" ht="19.5" customHeight="1" x14ac:dyDescent="0.2">
      <c r="B2" s="9"/>
      <c r="C2" s="25"/>
      <c r="D2" s="39" t="s">
        <v>14</v>
      </c>
      <c r="E2" s="39"/>
      <c r="F2" s="39"/>
      <c r="G2" s="39"/>
      <c r="H2" s="39"/>
    </row>
    <row r="3" spans="1:8" ht="17.25" customHeight="1" x14ac:dyDescent="0.2">
      <c r="B3" s="8"/>
      <c r="C3" s="25"/>
      <c r="D3" s="42"/>
      <c r="E3" s="42"/>
      <c r="F3" s="42"/>
      <c r="G3" s="43"/>
      <c r="H3" s="23"/>
    </row>
    <row r="4" spans="1:8" ht="15.75" customHeight="1" x14ac:dyDescent="0.2">
      <c r="A4" s="38" t="s">
        <v>16</v>
      </c>
      <c r="B4" s="38"/>
      <c r="C4" s="38"/>
      <c r="D4" s="38"/>
      <c r="E4" s="38"/>
      <c r="F4" s="38"/>
      <c r="G4" s="38"/>
      <c r="H4" s="38"/>
    </row>
    <row r="5" spans="1:8" ht="23.25" customHeight="1" x14ac:dyDescent="0.2">
      <c r="A5" s="38"/>
      <c r="B5" s="38"/>
      <c r="C5" s="38"/>
      <c r="D5" s="38"/>
      <c r="E5" s="38"/>
      <c r="F5" s="38"/>
      <c r="G5" s="38"/>
      <c r="H5" s="38"/>
    </row>
    <row r="6" spans="1:8" ht="14.25" customHeight="1" x14ac:dyDescent="0.2">
      <c r="A6" s="20"/>
      <c r="C6" s="18"/>
      <c r="D6" s="18"/>
      <c r="E6" s="18"/>
      <c r="F6" s="18"/>
      <c r="G6" s="18"/>
      <c r="H6" s="18"/>
    </row>
    <row r="7" spans="1:8" s="5" customFormat="1" ht="71.25" customHeight="1" x14ac:dyDescent="0.2">
      <c r="A7" s="3"/>
      <c r="B7" s="35" t="s">
        <v>3</v>
      </c>
      <c r="C7" s="21" t="s">
        <v>30</v>
      </c>
      <c r="D7" s="21" t="s">
        <v>31</v>
      </c>
      <c r="E7" s="21" t="s">
        <v>32</v>
      </c>
      <c r="F7" s="21" t="s">
        <v>28</v>
      </c>
      <c r="G7" s="21" t="s">
        <v>19</v>
      </c>
      <c r="H7" s="21" t="s">
        <v>29</v>
      </c>
    </row>
    <row r="8" spans="1:8" s="30" customFormat="1" ht="42.75" customHeight="1" x14ac:dyDescent="0.25">
      <c r="A8" s="28"/>
      <c r="B8" s="37" t="s">
        <v>20</v>
      </c>
      <c r="C8" s="29">
        <f>SUM(C9,C13,C17,C21,C22,C27,C29,C30,C33,C34,C16,C11)</f>
        <v>220904.5</v>
      </c>
      <c r="D8" s="29">
        <f t="shared" ref="D8:H8" si="0">SUM(D9,D13,D17,D21,D22,D27,D29,D30,D33,D34,D16,D11)</f>
        <v>48198.8</v>
      </c>
      <c r="E8" s="29">
        <f t="shared" si="0"/>
        <v>54443.9</v>
      </c>
      <c r="F8" s="29">
        <f t="shared" si="0"/>
        <v>225190.5</v>
      </c>
      <c r="G8" s="29">
        <f t="shared" si="0"/>
        <v>4058.9</v>
      </c>
      <c r="H8" s="29">
        <f t="shared" si="0"/>
        <v>224963.4</v>
      </c>
    </row>
    <row r="9" spans="1:8" s="11" customFormat="1" ht="30" customHeight="1" x14ac:dyDescent="0.2">
      <c r="A9" s="2"/>
      <c r="B9" s="36" t="s">
        <v>18</v>
      </c>
      <c r="C9" s="10">
        <f t="shared" ref="C9:H11" si="1">C10</f>
        <v>171175.7</v>
      </c>
      <c r="D9" s="10">
        <f t="shared" si="1"/>
        <v>36310</v>
      </c>
      <c r="E9" s="10">
        <f t="shared" si="1"/>
        <v>38846.699999999997</v>
      </c>
      <c r="F9" s="10">
        <f t="shared" si="1"/>
        <v>174142.6</v>
      </c>
      <c r="G9" s="10">
        <f t="shared" si="1"/>
        <v>2966.9</v>
      </c>
      <c r="H9" s="10">
        <f t="shared" si="1"/>
        <v>174142.6</v>
      </c>
    </row>
    <row r="10" spans="1:8" ht="33.75" customHeight="1" x14ac:dyDescent="0.2">
      <c r="A10" s="1"/>
      <c r="B10" s="34" t="s">
        <v>7</v>
      </c>
      <c r="C10" s="6">
        <v>171175.7</v>
      </c>
      <c r="D10" s="6">
        <v>36310</v>
      </c>
      <c r="E10" s="6">
        <v>38846.699999999997</v>
      </c>
      <c r="F10" s="6">
        <v>174142.6</v>
      </c>
      <c r="G10" s="26">
        <v>2966.9</v>
      </c>
      <c r="H10" s="6">
        <v>174142.6</v>
      </c>
    </row>
    <row r="11" spans="1:8" s="11" customFormat="1" ht="30" customHeight="1" x14ac:dyDescent="0.2">
      <c r="A11" s="2"/>
      <c r="B11" s="36" t="s">
        <v>26</v>
      </c>
      <c r="C11" s="10">
        <f t="shared" si="1"/>
        <v>2434.3000000000002</v>
      </c>
      <c r="D11" s="10">
        <f t="shared" si="1"/>
        <v>629.29999999999995</v>
      </c>
      <c r="E11" s="10">
        <f t="shared" si="1"/>
        <v>757.5</v>
      </c>
      <c r="F11" s="10">
        <f t="shared" si="1"/>
        <v>2434.3000000000002</v>
      </c>
      <c r="G11" s="10">
        <f t="shared" si="1"/>
        <v>0</v>
      </c>
      <c r="H11" s="10">
        <f t="shared" si="1"/>
        <v>2434.3000000000002</v>
      </c>
    </row>
    <row r="12" spans="1:8" ht="33.75" customHeight="1" x14ac:dyDescent="0.2">
      <c r="A12" s="1"/>
      <c r="B12" s="34" t="s">
        <v>27</v>
      </c>
      <c r="C12" s="6">
        <v>2434.3000000000002</v>
      </c>
      <c r="D12" s="6">
        <v>629.29999999999995</v>
      </c>
      <c r="E12" s="6">
        <v>757.5</v>
      </c>
      <c r="F12" s="6">
        <v>2434.3000000000002</v>
      </c>
      <c r="G12" s="26"/>
      <c r="H12" s="6">
        <v>2434.3000000000002</v>
      </c>
    </row>
    <row r="13" spans="1:8" s="11" customFormat="1" ht="24.75" customHeight="1" x14ac:dyDescent="0.2">
      <c r="A13" s="2"/>
      <c r="B13" s="13" t="s">
        <v>1</v>
      </c>
      <c r="C13" s="10">
        <f t="shared" ref="C13:D13" si="2">SUM(C14:C15)</f>
        <v>11270.9</v>
      </c>
      <c r="D13" s="10">
        <f t="shared" si="2"/>
        <v>2662</v>
      </c>
      <c r="E13" s="10">
        <f>SUM(E14:E15)</f>
        <v>2673</v>
      </c>
      <c r="F13" s="10">
        <f>SUM(F14:F15)</f>
        <v>11270.9</v>
      </c>
      <c r="G13" s="10">
        <f t="shared" ref="G13:H13" si="3">SUM(G14:G15)</f>
        <v>0</v>
      </c>
      <c r="H13" s="10">
        <f t="shared" si="3"/>
        <v>11270.9</v>
      </c>
    </row>
    <row r="14" spans="1:8" ht="32.25" customHeight="1" x14ac:dyDescent="0.2">
      <c r="A14" s="1"/>
      <c r="B14" s="34" t="s">
        <v>25</v>
      </c>
      <c r="C14" s="6">
        <v>67.5</v>
      </c>
      <c r="D14" s="6">
        <v>17</v>
      </c>
      <c r="E14" s="6">
        <v>13.8</v>
      </c>
      <c r="F14" s="6">
        <v>67.5</v>
      </c>
      <c r="G14" s="6"/>
      <c r="H14" s="26">
        <v>67.5</v>
      </c>
    </row>
    <row r="15" spans="1:8" ht="35.25" customHeight="1" x14ac:dyDescent="0.2">
      <c r="A15" s="1"/>
      <c r="B15" s="17" t="s">
        <v>4</v>
      </c>
      <c r="C15" s="26">
        <v>11203.4</v>
      </c>
      <c r="D15" s="6">
        <v>2645</v>
      </c>
      <c r="E15" s="6">
        <v>2659.2</v>
      </c>
      <c r="F15" s="6">
        <v>11203.4</v>
      </c>
      <c r="G15" s="6"/>
      <c r="H15" s="26">
        <v>11203.4</v>
      </c>
    </row>
    <row r="16" spans="1:8" s="11" customFormat="1" ht="34.5" customHeight="1" x14ac:dyDescent="0.2">
      <c r="A16" s="2"/>
      <c r="B16" s="12" t="s">
        <v>15</v>
      </c>
      <c r="C16" s="10">
        <v>949.9</v>
      </c>
      <c r="D16" s="10">
        <v>160</v>
      </c>
      <c r="E16" s="10">
        <v>249.3</v>
      </c>
      <c r="F16" s="10">
        <v>949.9</v>
      </c>
      <c r="G16" s="10"/>
      <c r="H16" s="27">
        <v>949.9</v>
      </c>
    </row>
    <row r="17" spans="1:8" s="11" customFormat="1" ht="28.5" customHeight="1" x14ac:dyDescent="0.2">
      <c r="A17" s="2"/>
      <c r="B17" s="14" t="s">
        <v>17</v>
      </c>
      <c r="C17" s="27">
        <v>2890</v>
      </c>
      <c r="D17" s="10">
        <v>601</v>
      </c>
      <c r="E17" s="10">
        <v>879.5</v>
      </c>
      <c r="F17" s="10">
        <v>2890</v>
      </c>
      <c r="G17" s="10"/>
      <c r="H17" s="27">
        <v>2890</v>
      </c>
    </row>
    <row r="18" spans="1:8" ht="4.5" hidden="1" customHeight="1" x14ac:dyDescent="0.2">
      <c r="A18" s="1"/>
      <c r="B18" s="16"/>
      <c r="C18" s="6"/>
      <c r="D18" s="6"/>
      <c r="E18" s="6"/>
      <c r="F18" s="6"/>
      <c r="G18" s="6"/>
      <c r="H18" s="27">
        <f t="shared" ref="H18:H20" si="4">D18+G18</f>
        <v>0</v>
      </c>
    </row>
    <row r="19" spans="1:8" ht="4.5" hidden="1" customHeight="1" x14ac:dyDescent="0.2">
      <c r="A19" s="1"/>
      <c r="B19" s="16"/>
      <c r="C19" s="6"/>
      <c r="D19" s="6"/>
      <c r="E19" s="6"/>
      <c r="F19" s="6"/>
      <c r="G19" s="6"/>
      <c r="H19" s="27">
        <f t="shared" si="4"/>
        <v>0</v>
      </c>
    </row>
    <row r="20" spans="1:8" ht="0.75" hidden="1" customHeight="1" x14ac:dyDescent="0.2">
      <c r="A20" s="1"/>
      <c r="B20" s="16"/>
      <c r="C20" s="6"/>
      <c r="D20" s="6"/>
      <c r="E20" s="6"/>
      <c r="F20" s="6"/>
      <c r="G20" s="6"/>
      <c r="H20" s="27">
        <f t="shared" si="4"/>
        <v>0</v>
      </c>
    </row>
    <row r="21" spans="1:8" s="11" customFormat="1" ht="44.25" customHeight="1" x14ac:dyDescent="0.2">
      <c r="A21" s="2"/>
      <c r="B21" s="19" t="s">
        <v>10</v>
      </c>
      <c r="C21" s="10"/>
      <c r="D21" s="10"/>
      <c r="E21" s="10"/>
      <c r="F21" s="10"/>
      <c r="G21" s="10"/>
      <c r="H21" s="27"/>
    </row>
    <row r="22" spans="1:8" s="11" customFormat="1" ht="65.25" customHeight="1" x14ac:dyDescent="0.2">
      <c r="A22" s="2"/>
      <c r="B22" s="33" t="s">
        <v>5</v>
      </c>
      <c r="C22" s="10">
        <f t="shared" ref="C22:H22" si="5">SUM(C23:C26)</f>
        <v>6617.6</v>
      </c>
      <c r="D22" s="10">
        <f t="shared" si="5"/>
        <v>1653.9</v>
      </c>
      <c r="E22" s="10">
        <f t="shared" si="5"/>
        <v>1456.6</v>
      </c>
      <c r="F22" s="10">
        <f t="shared" si="5"/>
        <v>6844.7000000000007</v>
      </c>
      <c r="G22" s="10">
        <f t="shared" si="5"/>
        <v>0</v>
      </c>
      <c r="H22" s="10">
        <f t="shared" si="5"/>
        <v>6617.6</v>
      </c>
    </row>
    <row r="23" spans="1:8" ht="27.75" customHeight="1" x14ac:dyDescent="0.2">
      <c r="A23" s="1"/>
      <c r="B23" s="32" t="s">
        <v>22</v>
      </c>
      <c r="C23" s="22">
        <v>3627.6</v>
      </c>
      <c r="D23" s="22">
        <v>906.9</v>
      </c>
      <c r="E23" s="22">
        <v>625.9</v>
      </c>
      <c r="F23" s="22">
        <v>3627.6</v>
      </c>
      <c r="G23" s="22"/>
      <c r="H23" s="22">
        <v>3627.6</v>
      </c>
    </row>
    <row r="24" spans="1:8" ht="30" customHeight="1" x14ac:dyDescent="0.2">
      <c r="A24" s="1"/>
      <c r="B24" s="32" t="s">
        <v>21</v>
      </c>
      <c r="C24" s="6">
        <v>590</v>
      </c>
      <c r="D24" s="6">
        <v>147</v>
      </c>
      <c r="E24" s="6">
        <v>163.30000000000001</v>
      </c>
      <c r="F24" s="6">
        <v>590</v>
      </c>
      <c r="G24" s="6"/>
      <c r="H24" s="6">
        <v>590</v>
      </c>
    </row>
    <row r="25" spans="1:8" ht="33.75" customHeight="1" x14ac:dyDescent="0.2">
      <c r="A25" s="1"/>
      <c r="B25" s="32" t="s">
        <v>23</v>
      </c>
      <c r="C25" s="6">
        <v>2400</v>
      </c>
      <c r="D25" s="6">
        <v>600</v>
      </c>
      <c r="E25" s="6">
        <v>440.3</v>
      </c>
      <c r="F25" s="6">
        <v>2400</v>
      </c>
      <c r="G25" s="6"/>
      <c r="H25" s="6">
        <v>2400</v>
      </c>
    </row>
    <row r="26" spans="1:8" ht="33.75" customHeight="1" x14ac:dyDescent="0.2">
      <c r="A26" s="1"/>
      <c r="B26" s="32" t="s">
        <v>24</v>
      </c>
      <c r="C26" s="6"/>
      <c r="D26" s="6"/>
      <c r="E26" s="6">
        <v>227.1</v>
      </c>
      <c r="F26" s="6">
        <v>227.1</v>
      </c>
      <c r="G26" s="6"/>
      <c r="H26" s="26"/>
    </row>
    <row r="27" spans="1:8" s="11" customFormat="1" ht="32.25" customHeight="1" x14ac:dyDescent="0.2">
      <c r="A27" s="2"/>
      <c r="B27" s="19" t="s">
        <v>2</v>
      </c>
      <c r="C27" s="10">
        <f t="shared" ref="C27:H27" si="6">C28</f>
        <v>256</v>
      </c>
      <c r="D27" s="10">
        <f t="shared" si="6"/>
        <v>256</v>
      </c>
      <c r="E27" s="10">
        <f t="shared" si="6"/>
        <v>867</v>
      </c>
      <c r="F27" s="10">
        <f t="shared" si="6"/>
        <v>867</v>
      </c>
      <c r="G27" s="10">
        <f t="shared" si="6"/>
        <v>611</v>
      </c>
      <c r="H27" s="10">
        <f t="shared" si="6"/>
        <v>867</v>
      </c>
    </row>
    <row r="28" spans="1:8" ht="34.5" customHeight="1" x14ac:dyDescent="0.2">
      <c r="A28" s="1"/>
      <c r="B28" s="16" t="s">
        <v>0</v>
      </c>
      <c r="C28" s="6">
        <v>256</v>
      </c>
      <c r="D28" s="6">
        <v>256</v>
      </c>
      <c r="E28" s="6">
        <v>867</v>
      </c>
      <c r="F28" s="6">
        <v>867</v>
      </c>
      <c r="G28" s="6">
        <v>611</v>
      </c>
      <c r="H28" s="26">
        <v>867</v>
      </c>
    </row>
    <row r="29" spans="1:8" s="11" customFormat="1" ht="47.25" customHeight="1" x14ac:dyDescent="0.2">
      <c r="A29" s="2"/>
      <c r="B29" s="14" t="s">
        <v>11</v>
      </c>
      <c r="C29" s="10">
        <v>23924.1</v>
      </c>
      <c r="D29" s="10">
        <v>5611.5</v>
      </c>
      <c r="E29" s="10">
        <v>7797.5</v>
      </c>
      <c r="F29" s="10">
        <v>23924.1</v>
      </c>
      <c r="G29" s="31"/>
      <c r="H29" s="10">
        <v>23924.1</v>
      </c>
    </row>
    <row r="30" spans="1:8" s="11" customFormat="1" ht="51" customHeight="1" x14ac:dyDescent="0.2">
      <c r="A30" s="2"/>
      <c r="B30" s="19" t="s">
        <v>8</v>
      </c>
      <c r="C30" s="10">
        <f t="shared" ref="C30:H30" si="7">SUM(C31:C32)</f>
        <v>139</v>
      </c>
      <c r="D30" s="10">
        <f t="shared" si="7"/>
        <v>91</v>
      </c>
      <c r="E30" s="10">
        <f t="shared" si="7"/>
        <v>568.5</v>
      </c>
      <c r="F30" s="10">
        <f t="shared" si="7"/>
        <v>620</v>
      </c>
      <c r="G30" s="10">
        <f t="shared" si="7"/>
        <v>481</v>
      </c>
      <c r="H30" s="10">
        <f t="shared" si="7"/>
        <v>620</v>
      </c>
    </row>
    <row r="31" spans="1:8" ht="40.5" customHeight="1" x14ac:dyDescent="0.2">
      <c r="A31" s="1"/>
      <c r="B31" s="16" t="s">
        <v>9</v>
      </c>
      <c r="C31" s="26">
        <v>99</v>
      </c>
      <c r="D31" s="6">
        <v>51</v>
      </c>
      <c r="E31" s="6">
        <v>435.1</v>
      </c>
      <c r="F31" s="6">
        <v>485</v>
      </c>
      <c r="G31" s="6">
        <v>386</v>
      </c>
      <c r="H31" s="26">
        <v>485</v>
      </c>
    </row>
    <row r="32" spans="1:8" ht="27.75" customHeight="1" x14ac:dyDescent="0.2">
      <c r="A32" s="1"/>
      <c r="B32" s="16" t="s">
        <v>12</v>
      </c>
      <c r="C32" s="26">
        <v>40</v>
      </c>
      <c r="D32" s="6">
        <v>40</v>
      </c>
      <c r="E32" s="6">
        <v>133.4</v>
      </c>
      <c r="F32" s="6">
        <v>135</v>
      </c>
      <c r="G32" s="6">
        <v>95</v>
      </c>
      <c r="H32" s="26">
        <v>135</v>
      </c>
    </row>
    <row r="33" spans="1:8" s="11" customFormat="1" ht="32.25" customHeight="1" x14ac:dyDescent="0.2">
      <c r="A33" s="2"/>
      <c r="B33" s="19" t="s">
        <v>6</v>
      </c>
      <c r="C33" s="10">
        <v>1247</v>
      </c>
      <c r="D33" s="10">
        <v>224.1</v>
      </c>
      <c r="E33" s="10">
        <v>318.3</v>
      </c>
      <c r="F33" s="10">
        <v>1247</v>
      </c>
      <c r="G33" s="10"/>
      <c r="H33" s="10">
        <v>1247</v>
      </c>
    </row>
    <row r="34" spans="1:8" s="11" customFormat="1" ht="35.25" customHeight="1" x14ac:dyDescent="0.2">
      <c r="A34" s="2"/>
      <c r="B34" s="19" t="s">
        <v>13</v>
      </c>
      <c r="C34" s="10"/>
      <c r="D34" s="10"/>
      <c r="E34" s="10">
        <v>30</v>
      </c>
      <c r="F34" s="10">
        <v>0</v>
      </c>
      <c r="G34" s="10"/>
      <c r="H34" s="10"/>
    </row>
  </sheetData>
  <mergeCells count="4">
    <mergeCell ref="A4:H5"/>
    <mergeCell ref="D2:H2"/>
    <mergeCell ref="D1:H1"/>
    <mergeCell ref="D3:G3"/>
  </mergeCells>
  <phoneticPr fontId="7" type="noConversion"/>
  <printOptions horizontalCentered="1"/>
  <pageMargins left="0.78740157480314965" right="0" top="0.6692913385826772" bottom="0.55118110236220474" header="0.27559055118110237" footer="0.15748031496062992"/>
  <pageSetup paperSize="9" scale="7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2015-10-08T04:39:57Z</cp:lastPrinted>
  <dcterms:created xsi:type="dcterms:W3CDTF">1998-06-04T11:46:36Z</dcterms:created>
  <dcterms:modified xsi:type="dcterms:W3CDTF">2016-04-12T04:01:29Z</dcterms:modified>
</cp:coreProperties>
</file>